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6\WYLICZENIE WARTOŚCI\Robocze\Robocze kosztorysy\"/>
    </mc:Choice>
  </mc:AlternateContent>
  <xr:revisionPtr revIDLastSave="0" documentId="13_ncr:1_{E756A718-DEEE-4317-A085-B597DE4A22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96" i="3" l="1"/>
  <c r="L96" i="3" s="1"/>
  <c r="I96" i="3"/>
  <c r="I95" i="3"/>
  <c r="K95" i="3" s="1"/>
  <c r="L95" i="3" s="1"/>
  <c r="I94" i="3"/>
  <c r="K93" i="3"/>
  <c r="L93" i="3" s="1"/>
  <c r="I93" i="3"/>
  <c r="I92" i="3"/>
  <c r="I91" i="3"/>
  <c r="K91" i="3" s="1"/>
  <c r="L91" i="3" s="1"/>
  <c r="I90" i="3"/>
  <c r="I89" i="3"/>
  <c r="L88" i="3"/>
  <c r="K88" i="3"/>
  <c r="I88" i="3"/>
  <c r="I87" i="3"/>
  <c r="I86" i="3"/>
  <c r="I85" i="3"/>
  <c r="K85" i="3" s="1"/>
  <c r="I84" i="3"/>
  <c r="L83" i="3"/>
  <c r="K83" i="3"/>
  <c r="I83" i="3"/>
  <c r="K82" i="3"/>
  <c r="L82" i="3" s="1"/>
  <c r="I82" i="3"/>
  <c r="I81" i="3"/>
  <c r="I80" i="3"/>
  <c r="K79" i="3"/>
  <c r="L79" i="3" s="1"/>
  <c r="I79" i="3"/>
  <c r="I78" i="3"/>
  <c r="I77" i="3"/>
  <c r="K77" i="3" s="1"/>
  <c r="L77" i="3" s="1"/>
  <c r="I76" i="3"/>
  <c r="I75" i="3"/>
  <c r="L74" i="3"/>
  <c r="K74" i="3"/>
  <c r="I74" i="3"/>
  <c r="K73" i="3"/>
  <c r="I73" i="3"/>
  <c r="L73" i="3" s="1"/>
  <c r="I72" i="3"/>
  <c r="I71" i="3"/>
  <c r="I70" i="3"/>
  <c r="K70" i="3" s="1"/>
  <c r="L69" i="3"/>
  <c r="K69" i="3"/>
  <c r="I69" i="3"/>
  <c r="K68" i="3"/>
  <c r="L68" i="3" s="1"/>
  <c r="I68" i="3"/>
  <c r="I67" i="3"/>
  <c r="I66" i="3"/>
  <c r="K65" i="3"/>
  <c r="L65" i="3" s="1"/>
  <c r="I65" i="3"/>
  <c r="I64" i="3"/>
  <c r="I63" i="3"/>
  <c r="K63" i="3" s="1"/>
  <c r="L63" i="3" s="1"/>
  <c r="I62" i="3"/>
  <c r="I61" i="3"/>
  <c r="K61" i="3" s="1"/>
  <c r="L60" i="3"/>
  <c r="K60" i="3"/>
  <c r="I60" i="3"/>
  <c r="I59" i="3"/>
  <c r="K59" i="3" s="1"/>
  <c r="I58" i="3"/>
  <c r="I57" i="3"/>
  <c r="I56" i="3"/>
  <c r="L55" i="3"/>
  <c r="K55" i="3"/>
  <c r="I55" i="3"/>
  <c r="K54" i="3"/>
  <c r="L54" i="3" s="1"/>
  <c r="I54" i="3"/>
  <c r="I53" i="3"/>
  <c r="I52" i="3"/>
  <c r="K52" i="3" s="1"/>
  <c r="K51" i="3"/>
  <c r="L51" i="3" s="1"/>
  <c r="I51" i="3"/>
  <c r="I50" i="3"/>
  <c r="I47" i="3"/>
  <c r="K47" i="3" s="1"/>
  <c r="L47" i="3" s="1"/>
  <c r="I42" i="3"/>
  <c r="K42" i="3" s="1"/>
  <c r="I37" i="3"/>
  <c r="K37" i="3" s="1"/>
  <c r="L32" i="3"/>
  <c r="K32" i="3"/>
  <c r="I32" i="3"/>
  <c r="F98" i="3" s="1"/>
  <c r="L71" i="3" l="1"/>
  <c r="L62" i="3"/>
  <c r="L78" i="3"/>
  <c r="L72" i="3"/>
  <c r="L58" i="3"/>
  <c r="L81" i="3"/>
  <c r="L57" i="3"/>
  <c r="L76" i="3"/>
  <c r="K56" i="3"/>
  <c r="L56" i="3" s="1"/>
  <c r="L37" i="3"/>
  <c r="K80" i="3"/>
  <c r="L80" i="3" s="1"/>
  <c r="K94" i="3"/>
  <c r="L94" i="3" s="1"/>
  <c r="K57" i="3"/>
  <c r="K62" i="3"/>
  <c r="K76" i="3"/>
  <c r="K90" i="3"/>
  <c r="L90" i="3" s="1"/>
  <c r="L42" i="3"/>
  <c r="K53" i="3"/>
  <c r="L53" i="3" s="1"/>
  <c r="K67" i="3"/>
  <c r="L67" i="3" s="1"/>
  <c r="K81" i="3"/>
  <c r="K58" i="3"/>
  <c r="K72" i="3"/>
  <c r="K86" i="3"/>
  <c r="L86" i="3" s="1"/>
  <c r="K75" i="3"/>
  <c r="L75" i="3" s="1"/>
  <c r="K89" i="3"/>
  <c r="L89" i="3" s="1"/>
  <c r="L61" i="3"/>
  <c r="L52" i="3"/>
  <c r="K71" i="3"/>
  <c r="L85" i="3"/>
  <c r="K87" i="3"/>
  <c r="L87" i="3" s="1"/>
  <c r="K50" i="3"/>
  <c r="L50" i="3" s="1"/>
  <c r="L59" i="3"/>
  <c r="K64" i="3"/>
  <c r="L64" i="3" s="1"/>
  <c r="K78" i="3"/>
  <c r="K92" i="3"/>
  <c r="L92" i="3" s="1"/>
  <c r="L70" i="3"/>
  <c r="K66" i="3"/>
  <c r="L66" i="3" s="1"/>
  <c r="K84" i="3"/>
  <c r="L84" i="3" s="1"/>
  <c r="F99" i="3" l="1"/>
  <c r="B26" i="3" s="1"/>
</calcChain>
</file>

<file path=xl/sharedStrings.xml><?xml version="1.0" encoding="utf-8"?>
<sst xmlns="http://schemas.openxmlformats.org/spreadsheetml/2006/main" count="291" uniqueCount="195">
  <si>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</si>
  <si>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</si>
  <si>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</si>
  <si>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</si>
  <si>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</si>
  <si>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</si>
  <si>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</si>
  <si>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</si>
  <si>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</si>
  <si>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</si>
  <si>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</si>
  <si>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</si>
  <si>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</si>
  <si>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</si>
  <si>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</si>
  <si>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</si>
  <si>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</si>
  <si>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</si>
  <si>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</si>
  <si>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</si>
  <si>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</si>
  <si>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</si>
  <si>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</si>
  <si>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</si>
  <si>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</si>
  <si>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</si>
  <si>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</si>
  <si>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</si>
  <si>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</si>
  <si>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</si>
  <si>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</si>
  <si>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</si>
  <si>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</si>
  <si>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</si>
  <si>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</si>
  <si>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</si>
  <si>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</si>
  <si>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</si>
  <si>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</si>
  <si>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</si>
  <si>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</si>
  <si>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</si>
  <si>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</si>
  <si>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</si>
  <si>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</si>
  <si>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</si>
  <si>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</si>
  <si>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</si>
  <si>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</si>
  <si>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</si>
  <si>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</si>
  <si>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</si>
  <si>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</si>
  <si>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</si>
  <si>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</si>
  <si>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</si>
  <si>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</si>
  <si>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</si>
  <si>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</si>
  <si>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</si>
  <si>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</si>
  <si>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</si>
  <si>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</si>
  <si>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</si>
  <si>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</si>
  <si>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</si>
  <si>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</si>
  <si>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</si>
  <si>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</si>
  <si>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</si>
  <si>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</si>
  <si>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</si>
  <si>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</si>
  <si>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</si>
  <si>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</si>
  <si>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</si>
  <si>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</si>
  <si>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</si>
  <si>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</si>
  <si>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196</t>
  </si>
  <si>
    <t>ZB-NASDB</t>
  </si>
  <si>
    <t>Zbiór nasion dęba</t>
  </si>
  <si>
    <t>KG</t>
  </si>
  <si>
    <t>197</t>
  </si>
  <si>
    <t>ZB-NASBK</t>
  </si>
  <si>
    <t>Zbiór nasion buka</t>
  </si>
  <si>
    <t>198</t>
  </si>
  <si>
    <t>ZB-NAS OL</t>
  </si>
  <si>
    <t>Zbiór nasion olszy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</si>
  <si>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</si>
  <si>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</si>
  <si>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</si>
  <si>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</si>
  <si>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</si>
  <si>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</si>
  <si>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</si>
  <si>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</si>
  <si>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</si>
  <si>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</si>
  <si>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</si>
  <si>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</si>
  <si>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</si>
  <si>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</si>
  <si>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</si>
  <si>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800</t>
  </si>
  <si>
    <t>Ł-NAG-POL</t>
  </si>
  <si>
    <t>Osoba do naganki z transportem</t>
  </si>
  <si>
    <t>Osob</t>
  </si>
  <si>
    <t>801</t>
  </si>
  <si>
    <t>Ł-POM-POL</t>
  </si>
  <si>
    <t>Osoba do pomocy organizacji polowania zbiorowego</t>
  </si>
  <si>
    <t>802</t>
  </si>
  <si>
    <t>Ł-POJ-POL</t>
  </si>
  <si>
    <t>Pojazd do transportu myśliwych</t>
  </si>
  <si>
    <t>803</t>
  </si>
  <si>
    <t>Ł-KAR-POL</t>
  </si>
  <si>
    <t>Pojazd do przewozu pozyskanej zwierzyny</t>
  </si>
  <si>
    <t>804</t>
  </si>
  <si>
    <t>Ł-PSY-POL</t>
  </si>
  <si>
    <t>Pies do naganki z transportem</t>
  </si>
  <si>
    <t>805</t>
  </si>
  <si>
    <t>Ł-TREBACZ</t>
  </si>
  <si>
    <t>Trębacz sygnałów myśliwskich</t>
  </si>
  <si>
    <t>806</t>
  </si>
  <si>
    <t>Ł-PODPRM</t>
  </si>
  <si>
    <t>Podprowadzanie myśliwych</t>
  </si>
  <si>
    <t>807</t>
  </si>
  <si>
    <t>PREP-JEL</t>
  </si>
  <si>
    <t>Preparacja poroża byka jelenia</t>
  </si>
  <si>
    <t>808</t>
  </si>
  <si>
    <t>PREP-ORĘŻ</t>
  </si>
  <si>
    <t>Preparacja oręży dzika</t>
  </si>
  <si>
    <t>809</t>
  </si>
  <si>
    <t>PREP-ROG</t>
  </si>
  <si>
    <t>Preparacja parostków rogacza</t>
  </si>
  <si>
    <t>810</t>
  </si>
  <si>
    <t>PREP-DAN</t>
  </si>
  <si>
    <t>Preparacja poroża byka daniela</t>
  </si>
  <si>
    <t>811</t>
  </si>
  <si>
    <t>PREP-MED</t>
  </si>
  <si>
    <t>Zdjęcie skóry na medalion</t>
  </si>
  <si>
    <t>812</t>
  </si>
  <si>
    <t>PREP-DRAP</t>
  </si>
  <si>
    <t>Preparacja czaszek drapieżników</t>
  </si>
  <si>
    <t>813</t>
  </si>
  <si>
    <t>PREP-SKOR</t>
  </si>
  <si>
    <t>Zdjęcie całej skóry</t>
  </si>
  <si>
    <t>825</t>
  </si>
  <si>
    <t>GODZ RŁ23</t>
  </si>
  <si>
    <t>Prace godzinowe ręczne w łowiectwie</t>
  </si>
  <si>
    <t>826</t>
  </si>
  <si>
    <t>GODZ SŁ23</t>
  </si>
  <si>
    <t>Prace godzinowe samochodowe w łowiectwie</t>
  </si>
  <si>
    <t>827</t>
  </si>
  <si>
    <t>GODZ MŁ23</t>
  </si>
  <si>
    <t>Prace godzinowe ciągnikowe w łowiectwie</t>
  </si>
  <si>
    <t>828</t>
  </si>
  <si>
    <t>GODZ ŁU23</t>
  </si>
  <si>
    <t>Prace godzinowe ręczne z urządzeniem mechanicznym w łowiectwie</t>
  </si>
  <si>
    <t>902</t>
  </si>
  <si>
    <t>PPOŻ-PORZ</t>
  </si>
  <si>
    <t>Porządkowanie terenów na pasach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</si>
  <si>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</si>
  <si>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</si>
  <si>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</si>
  <si>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</si>
  <si>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</si>
  <si>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</si>
  <si>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</si>
  <si>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</si>
  <si>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</si>
  <si>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</si>
  <si>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</si>
  <si>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</si>
  <si>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</si>
  <si>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</si>
  <si>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</si>
  <si>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</si>
  <si>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</si>
  <si>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</si>
  <si>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2026''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</si>
  <si>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</si>
  <si>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</si>
  <si>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</si>
  <si>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</si>
  <si>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</si>
  <si>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</si>
  <si>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</si>
  <si>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</si>
  <si>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</si>
  <si>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</si>
  <si>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</si>
  <si>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</si>
  <si>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</si>
  <si>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Załącznik nr 1.1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</si>
</sst>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37"/>
  <sheetViews>
    <sheetView tabSelected="1" workbookViewId="0">
      <selection activeCell="J3" sqref="J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8" t="s">
        <v>194</v>
      </c>
      <c r="K2" s="38"/>
      <c r="L2" s="38"/>
      <c r="M2" s="38"/>
      <c r="N2" s="38"/>
      <c r="O2" s="38"/>
      <c r="P2" s="38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26"/>
      <c r="C4" s="26"/>
      <c r="D4" s="26"/>
      <c r="E4" s="26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26"/>
      <c r="C6" s="26"/>
      <c r="D6" s="26"/>
      <c r="E6" s="26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5" customHeight="1" x14ac:dyDescent="0.2">
      <c r="B10" s="12" t="s">
        <v>164</v>
      </c>
      <c r="C10" s="12"/>
      <c r="D10" s="12"/>
      <c r="E10" s="12"/>
    </row>
    <row r="11" spans="2:16" s="1" customFormat="1" ht="12.2" customHeight="1" x14ac:dyDescent="0.2">
      <c r="B11" s="12"/>
      <c r="C11" s="12"/>
      <c r="D11" s="12"/>
      <c r="E11" s="12"/>
      <c r="G11" s="11"/>
      <c r="H11" s="36" t="s">
        <v>165</v>
      </c>
      <c r="I11" s="36"/>
      <c r="J11" s="36"/>
      <c r="K11" s="36"/>
      <c r="L11" s="36"/>
      <c r="M11" s="36"/>
      <c r="N11" s="36"/>
      <c r="O11" s="36"/>
    </row>
    <row r="12" spans="2:16" s="1" customFormat="1" ht="7.9" customHeight="1" x14ac:dyDescent="0.2">
      <c r="H12" s="36"/>
      <c r="I12" s="36"/>
      <c r="J12" s="36"/>
      <c r="K12" s="36"/>
      <c r="L12" s="36"/>
      <c r="M12" s="36"/>
      <c r="N12" s="36"/>
      <c r="O12" s="36"/>
    </row>
    <row r="13" spans="2:16" s="1" customFormat="1" ht="20.25" customHeight="1" x14ac:dyDescent="0.2"/>
    <row r="14" spans="2:16" s="1" customFormat="1" ht="24" customHeight="1" x14ac:dyDescent="0.2">
      <c r="F14" s="29" t="s">
        <v>179</v>
      </c>
      <c r="G14" s="29"/>
      <c r="H14" s="29"/>
      <c r="I14" s="29"/>
    </row>
    <row r="15" spans="2:16" s="1" customFormat="1" ht="43.15" customHeight="1" x14ac:dyDescent="0.2"/>
    <row r="16" spans="2:16" s="1" customFormat="1" ht="20.85" customHeight="1" x14ac:dyDescent="0.2">
      <c r="C16" s="21" t="s">
        <v>166</v>
      </c>
      <c r="D16" s="21"/>
      <c r="E16" s="21"/>
    </row>
    <row r="17" spans="2:13" s="1" customFormat="1" ht="2.65" customHeight="1" x14ac:dyDescent="0.2"/>
    <row r="18" spans="2:13" s="1" customFormat="1" ht="20.85" customHeight="1" x14ac:dyDescent="0.2">
      <c r="C18" s="21" t="s">
        <v>167</v>
      </c>
      <c r="D18" s="21"/>
      <c r="E18" s="21"/>
    </row>
    <row r="19" spans="2:13" s="1" customFormat="1" ht="2.65" customHeight="1" x14ac:dyDescent="0.2"/>
    <row r="20" spans="2:13" s="1" customFormat="1" ht="20.85" customHeight="1" x14ac:dyDescent="0.2">
      <c r="C20" s="21" t="s">
        <v>168</v>
      </c>
      <c r="D20" s="21"/>
      <c r="E20" s="21"/>
    </row>
    <row r="21" spans="2:13" s="1" customFormat="1" ht="2.65" customHeight="1" x14ac:dyDescent="0.2"/>
    <row r="22" spans="2:13" s="1" customFormat="1" ht="20.85" customHeight="1" x14ac:dyDescent="0.2">
      <c r="C22" s="21" t="s">
        <v>169</v>
      </c>
      <c r="D22" s="21"/>
      <c r="E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180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170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193</v>
      </c>
      <c r="M31" s="37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2544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21" t="s">
        <v>171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193</v>
      </c>
      <c r="M36" s="37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2285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21" t="s">
        <v>172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193</v>
      </c>
      <c r="M41" s="37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817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21" t="s">
        <v>173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193</v>
      </c>
      <c r="M46" s="37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130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7" t="s">
        <v>193</v>
      </c>
      <c r="M49" s="37"/>
    </row>
    <row r="50" spans="2:13" s="1" customFormat="1" ht="38.85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11.57</v>
      </c>
      <c r="H50" s="10">
        <v>0</v>
      </c>
      <c r="I50" s="9">
        <f t="shared" ref="I50:I96" si="0">ROUND(G50* H50,2)</f>
        <v>0</v>
      </c>
      <c r="J50" s="5">
        <v>8</v>
      </c>
      <c r="K50" s="9">
        <f t="shared" ref="K50:K96" si="1">ROUND(I50* J50/100,2)</f>
        <v>0</v>
      </c>
      <c r="L50" s="16">
        <f t="shared" ref="L50:L96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13</v>
      </c>
      <c r="G51" s="8">
        <v>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6">
        <f t="shared" si="2"/>
        <v>0</v>
      </c>
      <c r="M51" s="17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41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6">
        <f t="shared" si="2"/>
        <v>0</v>
      </c>
      <c r="M52" s="17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5.4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24</v>
      </c>
      <c r="G54" s="8">
        <v>26.8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6">
        <f t="shared" si="2"/>
        <v>0</v>
      </c>
      <c r="M54" s="17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24</v>
      </c>
      <c r="G55" s="8">
        <v>3.2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24</v>
      </c>
      <c r="G56" s="8">
        <v>76.400000000000006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6">
        <f t="shared" si="2"/>
        <v>0</v>
      </c>
      <c r="M56" s="17"/>
    </row>
    <row r="57" spans="2:13" s="1" customFormat="1" ht="28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17</v>
      </c>
      <c r="G57" s="8">
        <v>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6">
        <f t="shared" si="2"/>
        <v>0</v>
      </c>
      <c r="M57" s="17"/>
    </row>
    <row r="58" spans="2:13" s="1" customFormat="1" ht="28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17</v>
      </c>
      <c r="G58" s="8">
        <v>39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17</v>
      </c>
      <c r="G59" s="8">
        <v>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17</v>
      </c>
      <c r="G60" s="8">
        <v>18.37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17</v>
      </c>
      <c r="G61" s="8">
        <v>7.48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17</v>
      </c>
      <c r="G62" s="8">
        <v>14.53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6">
        <f t="shared" si="2"/>
        <v>0</v>
      </c>
      <c r="M62" s="17"/>
    </row>
    <row r="63" spans="2:13" s="1" customFormat="1" ht="28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17</v>
      </c>
      <c r="G63" s="8">
        <v>8.19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6">
        <f t="shared" si="2"/>
        <v>0</v>
      </c>
      <c r="M63" s="17"/>
    </row>
    <row r="64" spans="2:13" s="1" customFormat="1" ht="28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61</v>
      </c>
      <c r="G64" s="8">
        <v>47.3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6">
        <f t="shared" si="2"/>
        <v>0</v>
      </c>
      <c r="M64" s="17"/>
    </row>
    <row r="65" spans="2:13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61</v>
      </c>
      <c r="G65" s="8">
        <v>71.17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6">
        <f t="shared" si="2"/>
        <v>0</v>
      </c>
      <c r="M65" s="17"/>
    </row>
    <row r="66" spans="2:13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68</v>
      </c>
      <c r="G66" s="8">
        <v>25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6">
        <f t="shared" si="2"/>
        <v>0</v>
      </c>
      <c r="M66" s="17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100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6">
        <f t="shared" si="2"/>
        <v>0</v>
      </c>
      <c r="M67" s="17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6">
        <f t="shared" si="2"/>
        <v>0</v>
      </c>
      <c r="M68" s="17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72</v>
      </c>
      <c r="G69" s="8">
        <v>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6">
        <f t="shared" si="2"/>
        <v>0</v>
      </c>
      <c r="M69" s="17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2900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6">
        <f t="shared" si="2"/>
        <v>0</v>
      </c>
      <c r="M70" s="17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120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6">
        <f t="shared" si="2"/>
        <v>0</v>
      </c>
      <c r="M71" s="17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82</v>
      </c>
      <c r="G72" s="8">
        <v>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6">
        <f t="shared" si="2"/>
        <v>0</v>
      </c>
      <c r="M72" s="17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68</v>
      </c>
      <c r="G73" s="8">
        <v>26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6">
        <f t="shared" si="2"/>
        <v>0</v>
      </c>
      <c r="M73" s="17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68</v>
      </c>
      <c r="G74" s="8">
        <v>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6">
        <f t="shared" si="2"/>
        <v>0</v>
      </c>
      <c r="M74" s="17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68</v>
      </c>
      <c r="G75" s="8">
        <v>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6">
        <f t="shared" si="2"/>
        <v>0</v>
      </c>
      <c r="M75" s="17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68</v>
      </c>
      <c r="G76" s="8">
        <v>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6">
        <f t="shared" si="2"/>
        <v>0</v>
      </c>
      <c r="M76" s="17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68</v>
      </c>
      <c r="G77" s="8">
        <v>26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6">
        <f t="shared" si="2"/>
        <v>0</v>
      </c>
      <c r="M77" s="17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107</v>
      </c>
      <c r="G78" s="8">
        <v>70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6">
        <f t="shared" si="2"/>
        <v>0</v>
      </c>
      <c r="M78" s="17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107</v>
      </c>
      <c r="G79" s="8">
        <v>14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6">
        <f t="shared" si="2"/>
        <v>0</v>
      </c>
      <c r="M79" s="17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72</v>
      </c>
      <c r="G80" s="8">
        <v>14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6">
        <f t="shared" si="2"/>
        <v>0</v>
      </c>
      <c r="M80" s="17"/>
    </row>
    <row r="81" spans="2:13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72</v>
      </c>
      <c r="G81" s="8">
        <v>7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6">
        <f t="shared" si="2"/>
        <v>0</v>
      </c>
      <c r="M81" s="17"/>
    </row>
    <row r="82" spans="2:13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72</v>
      </c>
      <c r="G82" s="8">
        <v>49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6">
        <f t="shared" si="2"/>
        <v>0</v>
      </c>
      <c r="M82" s="17"/>
    </row>
    <row r="83" spans="2:13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107</v>
      </c>
      <c r="G83" s="8">
        <v>7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6">
        <f t="shared" si="2"/>
        <v>0</v>
      </c>
      <c r="M83" s="17"/>
    </row>
    <row r="84" spans="2:13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68</v>
      </c>
      <c r="G84" s="8">
        <v>63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6">
        <f t="shared" si="2"/>
        <v>0</v>
      </c>
      <c r="M84" s="17"/>
    </row>
    <row r="85" spans="2:13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72</v>
      </c>
      <c r="G85" s="8">
        <v>20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6">
        <f t="shared" si="2"/>
        <v>0</v>
      </c>
      <c r="M85" s="17"/>
    </row>
    <row r="86" spans="2:13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72</v>
      </c>
      <c r="G86" s="8">
        <v>8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6">
        <f t="shared" si="2"/>
        <v>0</v>
      </c>
      <c r="M86" s="17"/>
    </row>
    <row r="87" spans="2:13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72</v>
      </c>
      <c r="G87" s="8">
        <v>50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6">
        <f t="shared" si="2"/>
        <v>0</v>
      </c>
      <c r="M87" s="17"/>
    </row>
    <row r="88" spans="2:13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72</v>
      </c>
      <c r="G88" s="8">
        <v>3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6">
        <f t="shared" si="2"/>
        <v>0</v>
      </c>
      <c r="M88" s="17"/>
    </row>
    <row r="89" spans="2:13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140</v>
      </c>
      <c r="F89" s="6" t="s">
        <v>72</v>
      </c>
      <c r="G89" s="8">
        <v>2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16">
        <f t="shared" si="2"/>
        <v>0</v>
      </c>
      <c r="M89" s="17"/>
    </row>
    <row r="90" spans="2:13" s="1" customFormat="1" ht="19.7" customHeight="1" x14ac:dyDescent="0.2">
      <c r="B90" s="5">
        <v>45</v>
      </c>
      <c r="C90" s="6" t="s">
        <v>141</v>
      </c>
      <c r="D90" s="6" t="s">
        <v>142</v>
      </c>
      <c r="E90" s="7" t="s">
        <v>143</v>
      </c>
      <c r="F90" s="6" t="s">
        <v>72</v>
      </c>
      <c r="G90" s="8">
        <v>3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6">
        <f t="shared" si="2"/>
        <v>0</v>
      </c>
      <c r="M90" s="17"/>
    </row>
    <row r="91" spans="2:13" s="1" customFormat="1" ht="19.7" customHeight="1" x14ac:dyDescent="0.2">
      <c r="B91" s="5">
        <v>46</v>
      </c>
      <c r="C91" s="6" t="s">
        <v>144</v>
      </c>
      <c r="D91" s="6" t="s">
        <v>145</v>
      </c>
      <c r="E91" s="7" t="s">
        <v>146</v>
      </c>
      <c r="F91" s="6" t="s">
        <v>72</v>
      </c>
      <c r="G91" s="8">
        <v>3</v>
      </c>
      <c r="H91" s="10">
        <v>0</v>
      </c>
      <c r="I91" s="9">
        <f t="shared" si="0"/>
        <v>0</v>
      </c>
      <c r="J91" s="5">
        <v>23</v>
      </c>
      <c r="K91" s="9">
        <f t="shared" si="1"/>
        <v>0</v>
      </c>
      <c r="L91" s="16">
        <f t="shared" si="2"/>
        <v>0</v>
      </c>
      <c r="M91" s="17"/>
    </row>
    <row r="92" spans="2:13" s="1" customFormat="1" ht="19.7" customHeight="1" x14ac:dyDescent="0.2">
      <c r="B92" s="5">
        <v>47</v>
      </c>
      <c r="C92" s="6" t="s">
        <v>147</v>
      </c>
      <c r="D92" s="6" t="s">
        <v>148</v>
      </c>
      <c r="E92" s="7" t="s">
        <v>149</v>
      </c>
      <c r="F92" s="6" t="s">
        <v>68</v>
      </c>
      <c r="G92" s="8">
        <v>303</v>
      </c>
      <c r="H92" s="10">
        <v>0</v>
      </c>
      <c r="I92" s="9">
        <f t="shared" si="0"/>
        <v>0</v>
      </c>
      <c r="J92" s="5">
        <v>23</v>
      </c>
      <c r="K92" s="9">
        <f t="shared" si="1"/>
        <v>0</v>
      </c>
      <c r="L92" s="16">
        <f t="shared" si="2"/>
        <v>0</v>
      </c>
      <c r="M92" s="17"/>
    </row>
    <row r="93" spans="2:13" s="1" customFormat="1" ht="19.7" customHeight="1" x14ac:dyDescent="0.2">
      <c r="B93" s="5">
        <v>48</v>
      </c>
      <c r="C93" s="6" t="s">
        <v>150</v>
      </c>
      <c r="D93" s="6" t="s">
        <v>151</v>
      </c>
      <c r="E93" s="7" t="s">
        <v>152</v>
      </c>
      <c r="F93" s="6" t="s">
        <v>68</v>
      </c>
      <c r="G93" s="8">
        <v>69</v>
      </c>
      <c r="H93" s="10">
        <v>0</v>
      </c>
      <c r="I93" s="9">
        <f t="shared" si="0"/>
        <v>0</v>
      </c>
      <c r="J93" s="5">
        <v>23</v>
      </c>
      <c r="K93" s="9">
        <f t="shared" si="1"/>
        <v>0</v>
      </c>
      <c r="L93" s="16">
        <f t="shared" si="2"/>
        <v>0</v>
      </c>
      <c r="M93" s="17"/>
    </row>
    <row r="94" spans="2:13" s="1" customFormat="1" ht="19.7" customHeight="1" x14ac:dyDescent="0.2">
      <c r="B94" s="5">
        <v>49</v>
      </c>
      <c r="C94" s="6" t="s">
        <v>153</v>
      </c>
      <c r="D94" s="6" t="s">
        <v>154</v>
      </c>
      <c r="E94" s="7" t="s">
        <v>155</v>
      </c>
      <c r="F94" s="6" t="s">
        <v>68</v>
      </c>
      <c r="G94" s="8">
        <v>120</v>
      </c>
      <c r="H94" s="10">
        <v>0</v>
      </c>
      <c r="I94" s="9">
        <f t="shared" si="0"/>
        <v>0</v>
      </c>
      <c r="J94" s="5">
        <v>23</v>
      </c>
      <c r="K94" s="9">
        <f t="shared" si="1"/>
        <v>0</v>
      </c>
      <c r="L94" s="16">
        <f t="shared" si="2"/>
        <v>0</v>
      </c>
      <c r="M94" s="17"/>
    </row>
    <row r="95" spans="2:13" s="1" customFormat="1" ht="28.7" customHeight="1" x14ac:dyDescent="0.2">
      <c r="B95" s="5">
        <v>50</v>
      </c>
      <c r="C95" s="6" t="s">
        <v>156</v>
      </c>
      <c r="D95" s="6" t="s">
        <v>157</v>
      </c>
      <c r="E95" s="7" t="s">
        <v>158</v>
      </c>
      <c r="F95" s="6" t="s">
        <v>68</v>
      </c>
      <c r="G95" s="8">
        <v>50</v>
      </c>
      <c r="H95" s="10">
        <v>0</v>
      </c>
      <c r="I95" s="9">
        <f t="shared" si="0"/>
        <v>0</v>
      </c>
      <c r="J95" s="5">
        <v>23</v>
      </c>
      <c r="K95" s="9">
        <f t="shared" si="1"/>
        <v>0</v>
      </c>
      <c r="L95" s="16">
        <f t="shared" si="2"/>
        <v>0</v>
      </c>
      <c r="M95" s="17"/>
    </row>
    <row r="96" spans="2:13" s="1" customFormat="1" ht="19.7" customHeight="1" x14ac:dyDescent="0.2">
      <c r="B96" s="5">
        <v>51</v>
      </c>
      <c r="C96" s="6" t="s">
        <v>159</v>
      </c>
      <c r="D96" s="6" t="s">
        <v>160</v>
      </c>
      <c r="E96" s="7" t="s">
        <v>161</v>
      </c>
      <c r="F96" s="6" t="s">
        <v>17</v>
      </c>
      <c r="G96" s="8">
        <v>4.7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6">
        <f t="shared" si="2"/>
        <v>0</v>
      </c>
      <c r="M96" s="17"/>
    </row>
    <row r="97" spans="2:14" s="1" customFormat="1" ht="55.9" customHeight="1" x14ac:dyDescent="0.2"/>
    <row r="98" spans="2:14" s="1" customFormat="1" ht="21.4" customHeight="1" x14ac:dyDescent="0.2">
      <c r="B98" s="27" t="s">
        <v>162</v>
      </c>
      <c r="C98" s="27"/>
      <c r="D98" s="27"/>
      <c r="E98" s="27"/>
      <c r="F98" s="30">
        <f>ROUND(I32+I37+I42+I47+I50+I51+I52+I53+I54+I55+I56+I57+I58+I59+I60+I61+I62+I63+I64+I65+I66+I67+I68+I69+I70+I71+I72+I73+I74+I75+I76+I77+I78+I79+I80+I81+I82+I83+I84+I85+I86+I87+I88+I89+I90+I91+I92+I93+I94+I95+I96,2)</f>
        <v>0</v>
      </c>
      <c r="G98" s="31"/>
      <c r="H98" s="31"/>
      <c r="I98" s="31"/>
      <c r="J98" s="31"/>
      <c r="K98" s="31"/>
      <c r="L98" s="31"/>
      <c r="M98" s="32"/>
    </row>
    <row r="99" spans="2:14" s="1" customFormat="1" ht="21.4" customHeight="1" x14ac:dyDescent="0.2">
      <c r="B99" s="27" t="s">
        <v>163</v>
      </c>
      <c r="C99" s="27"/>
      <c r="D99" s="27"/>
      <c r="E99" s="27"/>
      <c r="F99" s="33">
        <f>ROUND(L32+L37+L42+L47+L50+L51+L52+L53+L54+L55+L56+L57+L58+L59+L60+L61+L62+L63+L64+L65+L66+L67+L68+L69+L70+L71+L72+L73+L74+L75+L76+L77+L78+L79+L80+L81+L82+L83+L84+L85+L86+L87+L88+L89+L90+L91+L92+L93+L94+L95+L96,2)</f>
        <v>0</v>
      </c>
      <c r="G99" s="34"/>
      <c r="H99" s="34"/>
      <c r="I99" s="34"/>
      <c r="J99" s="34"/>
      <c r="K99" s="34"/>
      <c r="L99" s="34"/>
      <c r="M99" s="35"/>
    </row>
    <row r="100" spans="2:14" s="1" customFormat="1" ht="11.1" customHeight="1" x14ac:dyDescent="0.2"/>
    <row r="101" spans="2:14" s="1" customFormat="1" ht="80.099999999999994" customHeight="1" x14ac:dyDescent="0.2">
      <c r="B101" s="13" t="s">
        <v>181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2.65" customHeight="1" x14ac:dyDescent="0.2"/>
    <row r="103" spans="2:14" s="1" customFormat="1" ht="110.1" customHeight="1" x14ac:dyDescent="0.2">
      <c r="B103" s="13" t="s">
        <v>182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5.25" customHeight="1" x14ac:dyDescent="0.2"/>
    <row r="105" spans="2:14" s="1" customFormat="1" ht="110.1" customHeight="1" x14ac:dyDescent="0.2">
      <c r="B105" s="14" t="s">
        <v>183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5.25" customHeight="1" x14ac:dyDescent="0.2"/>
    <row r="107" spans="2:14" s="1" customFormat="1" ht="37.9" customHeight="1" x14ac:dyDescent="0.2">
      <c r="C107" s="23" t="s">
        <v>175</v>
      </c>
      <c r="D107" s="23"/>
      <c r="E107" s="23"/>
      <c r="F107" s="28" t="s">
        <v>176</v>
      </c>
      <c r="G107" s="28"/>
      <c r="H107" s="28"/>
      <c r="I107" s="28"/>
      <c r="J107" s="28"/>
      <c r="K107" s="28"/>
      <c r="L107" s="28"/>
    </row>
    <row r="108" spans="2:14" s="1" customFormat="1" ht="28.7" customHeight="1" x14ac:dyDescent="0.2"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2:14" s="1" customFormat="1" ht="28.7" customHeight="1" x14ac:dyDescent="0.2"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2:14" s="1" customFormat="1" ht="28.7" customHeight="1" x14ac:dyDescent="0.2"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2:14" s="1" customFormat="1" ht="28.7" customHeight="1" x14ac:dyDescent="0.2"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2:14" s="1" customFormat="1" ht="2.65" customHeight="1" x14ac:dyDescent="0.2"/>
    <row r="113" spans="2:14" s="1" customFormat="1" ht="203.1" customHeight="1" x14ac:dyDescent="0.2">
      <c r="B113" s="13" t="s">
        <v>184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65" customHeight="1" x14ac:dyDescent="0.2"/>
    <row r="115" spans="2:14" s="1" customFormat="1" ht="36.950000000000003" customHeight="1" x14ac:dyDescent="0.2">
      <c r="B115" s="15" t="s">
        <v>185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65" customHeight="1" x14ac:dyDescent="0.2"/>
    <row r="117" spans="2:14" s="1" customFormat="1" ht="37.9" customHeight="1" x14ac:dyDescent="0.2">
      <c r="C117" s="23" t="s">
        <v>177</v>
      </c>
      <c r="D117" s="23"/>
      <c r="E117" s="23"/>
      <c r="F117" s="24" t="s">
        <v>178</v>
      </c>
      <c r="G117" s="24"/>
      <c r="H117" s="24"/>
      <c r="I117" s="24"/>
      <c r="J117" s="24"/>
      <c r="K117" s="24"/>
      <c r="L117" s="24"/>
    </row>
    <row r="118" spans="2:14" s="1" customFormat="1" ht="28.7" customHeight="1" x14ac:dyDescent="0.2"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2:14" s="1" customFormat="1" ht="28.7" customHeight="1" x14ac:dyDescent="0.2"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2:14" s="1" customFormat="1" ht="28.7" customHeight="1" x14ac:dyDescent="0.2"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2:14" s="1" customFormat="1" ht="28.7" customHeight="1" x14ac:dyDescent="0.2"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2:14" s="1" customFormat="1" ht="2.65" customHeight="1" x14ac:dyDescent="0.2"/>
    <row r="123" spans="2:14" s="1" customFormat="1" ht="159.94999999999999" customHeight="1" x14ac:dyDescent="0.2">
      <c r="B123" s="13" t="s">
        <v>186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2.65" customHeight="1" x14ac:dyDescent="0.2"/>
    <row r="125" spans="2:14" s="1" customFormat="1" ht="54.95" customHeight="1" x14ac:dyDescent="0.2">
      <c r="B125" s="13" t="s">
        <v>187</v>
      </c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</row>
    <row r="126" spans="2:14" s="1" customFormat="1" ht="2.65" customHeight="1" x14ac:dyDescent="0.2"/>
    <row r="127" spans="2:14" s="1" customFormat="1" ht="60" customHeight="1" x14ac:dyDescent="0.2">
      <c r="B127" s="14" t="s">
        <v>188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</row>
    <row r="128" spans="2:14" s="1" customFormat="1" ht="2.65" customHeight="1" x14ac:dyDescent="0.2"/>
    <row r="129" spans="2:14" s="1" customFormat="1" ht="48" customHeight="1" x14ac:dyDescent="0.2">
      <c r="B129" s="14" t="s">
        <v>189</v>
      </c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</row>
    <row r="130" spans="2:14" s="1" customFormat="1" ht="2.65" customHeight="1" x14ac:dyDescent="0.2"/>
    <row r="131" spans="2:14" s="1" customFormat="1" ht="125.1" customHeight="1" x14ac:dyDescent="0.2">
      <c r="B131" s="13" t="s">
        <v>190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</row>
    <row r="132" spans="2:14" s="1" customFormat="1" ht="2.65" customHeight="1" x14ac:dyDescent="0.2"/>
    <row r="133" spans="2:14" s="1" customFormat="1" ht="84.95" customHeight="1" x14ac:dyDescent="0.2">
      <c r="B133" s="13" t="s">
        <v>191</v>
      </c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</row>
    <row r="134" spans="2:14" s="1" customFormat="1" ht="86.85" customHeight="1" x14ac:dyDescent="0.2"/>
    <row r="135" spans="2:14" s="1" customFormat="1" ht="17.649999999999999" customHeight="1" x14ac:dyDescent="0.2">
      <c r="J135" s="25" t="s">
        <v>174</v>
      </c>
      <c r="K135" s="25"/>
      <c r="L135" s="25"/>
    </row>
    <row r="136" spans="2:14" s="1" customFormat="1" ht="145.15" customHeight="1" x14ac:dyDescent="0.2"/>
    <row r="137" spans="2:14" s="1" customFormat="1" ht="81.599999999999994" customHeight="1" x14ac:dyDescent="0.2">
      <c r="B137" s="18" t="s">
        <v>192</v>
      </c>
      <c r="C137" s="18"/>
      <c r="D137" s="18"/>
      <c r="E137" s="18"/>
      <c r="F137" s="18"/>
      <c r="G137" s="18"/>
      <c r="H137" s="18"/>
      <c r="I137" s="18"/>
      <c r="J137" s="18"/>
      <c r="K137" s="18"/>
    </row>
  </sheetData>
  <mergeCells count="113">
    <mergeCell ref="L95:M95"/>
    <mergeCell ref="L96:M96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B4:E4"/>
    <mergeCell ref="B44:L44"/>
    <mergeCell ref="B6:E6"/>
    <mergeCell ref="B8:E8"/>
    <mergeCell ref="B98:E98"/>
    <mergeCell ref="B99:E99"/>
    <mergeCell ref="C107:E107"/>
    <mergeCell ref="C108:E108"/>
    <mergeCell ref="C109:E109"/>
    <mergeCell ref="C16:E16"/>
    <mergeCell ref="C18:E18"/>
    <mergeCell ref="C20:E20"/>
    <mergeCell ref="C22:E22"/>
    <mergeCell ref="F107:L107"/>
    <mergeCell ref="F108:L108"/>
    <mergeCell ref="F109:L109"/>
    <mergeCell ref="F14:I14"/>
    <mergeCell ref="F98:M98"/>
    <mergeCell ref="F99:M99"/>
    <mergeCell ref="H11:O12"/>
    <mergeCell ref="L49:M49"/>
    <mergeCell ref="L50:M50"/>
    <mergeCell ref="L51:M51"/>
    <mergeCell ref="L52:M52"/>
    <mergeCell ref="B129:N129"/>
    <mergeCell ref="B131:N131"/>
    <mergeCell ref="B133:N133"/>
    <mergeCell ref="B137:K137"/>
    <mergeCell ref="B24:M24"/>
    <mergeCell ref="B26:M26"/>
    <mergeCell ref="B29:L29"/>
    <mergeCell ref="B34:L34"/>
    <mergeCell ref="B39:L39"/>
    <mergeCell ref="C110:E110"/>
    <mergeCell ref="C111:E111"/>
    <mergeCell ref="C117:E117"/>
    <mergeCell ref="C118:E118"/>
    <mergeCell ref="C119:E119"/>
    <mergeCell ref="C120:E120"/>
    <mergeCell ref="C121:E121"/>
    <mergeCell ref="F110:L110"/>
    <mergeCell ref="F111:L111"/>
    <mergeCell ref="F117:L117"/>
    <mergeCell ref="F118:L118"/>
    <mergeCell ref="F119:L119"/>
    <mergeCell ref="F120:L120"/>
    <mergeCell ref="F121:L121"/>
    <mergeCell ref="J135:L135"/>
    <mergeCell ref="B10:E11"/>
    <mergeCell ref="B101:N101"/>
    <mergeCell ref="B103:N103"/>
    <mergeCell ref="B105:N105"/>
    <mergeCell ref="B113:N113"/>
    <mergeCell ref="B115:N115"/>
    <mergeCell ref="B123:N123"/>
    <mergeCell ref="B125:N125"/>
    <mergeCell ref="B127:N127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</cp:lastModifiedBy>
  <dcterms:created xsi:type="dcterms:W3CDTF">2025-10-13T11:59:35Z</dcterms:created>
  <dcterms:modified xsi:type="dcterms:W3CDTF">2025-10-15T10:52:24Z</dcterms:modified>
</cp:coreProperties>
</file>